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22" i="1" l="1"/>
  <c r="AG22" i="1"/>
  <c r="J22" i="1"/>
  <c r="BT21" i="1"/>
  <c r="BS21" i="1"/>
  <c r="BR21" i="1"/>
  <c r="BL21" i="1"/>
  <c r="BK21" i="1"/>
  <c r="BD21" i="1"/>
  <c r="BB21" i="1"/>
  <c r="AX21" i="1"/>
  <c r="AU21" i="1"/>
  <c r="AR21" i="1"/>
  <c r="AQ21" i="1"/>
  <c r="AP21" i="1"/>
  <c r="AL21" i="1"/>
  <c r="AK21" i="1"/>
  <c r="AJ21" i="1"/>
  <c r="AH21" i="1"/>
  <c r="AD21" i="1"/>
  <c r="AC21" i="1"/>
  <c r="AB21" i="1"/>
  <c r="X21" i="1"/>
  <c r="U21" i="1"/>
  <c r="T21" i="1"/>
  <c r="S21" i="1"/>
  <c r="K21" i="1"/>
  <c r="BQ19" i="1"/>
  <c r="BQ21" i="1" s="1"/>
  <c r="BP19" i="1"/>
  <c r="BP21" i="1" s="1"/>
  <c r="BN19" i="1"/>
  <c r="BN21" i="1" s="1"/>
  <c r="BM19" i="1"/>
  <c r="BM21" i="1" s="1"/>
  <c r="BJ19" i="1"/>
  <c r="BJ21" i="1" s="1"/>
  <c r="BF19" i="1"/>
  <c r="BF21" i="1" s="1"/>
  <c r="AA19" i="1"/>
  <c r="AA21" i="1" s="1"/>
  <c r="Z19" i="1"/>
  <c r="Z21" i="1" s="1"/>
  <c r="R19" i="1"/>
  <c r="R21" i="1" s="1"/>
  <c r="O19" i="1"/>
  <c r="O21" i="1" s="1"/>
  <c r="N19" i="1"/>
  <c r="N21" i="1" s="1"/>
  <c r="BT18" i="1"/>
  <c r="BS18" i="1"/>
  <c r="BR18" i="1"/>
  <c r="BQ18" i="1"/>
  <c r="BP18" i="1"/>
  <c r="BO18" i="1"/>
  <c r="BO19" i="1" s="1"/>
  <c r="BO21" i="1" s="1"/>
  <c r="BN18" i="1"/>
  <c r="BM18" i="1"/>
  <c r="BL18" i="1"/>
  <c r="BK18" i="1"/>
  <c r="BJ18" i="1"/>
  <c r="BI18" i="1"/>
  <c r="BI19" i="1" s="1"/>
  <c r="BI21" i="1" s="1"/>
  <c r="BH18" i="1"/>
  <c r="BH19" i="1" s="1"/>
  <c r="BH21" i="1" s="1"/>
  <c r="BG18" i="1"/>
  <c r="BG19" i="1" s="1"/>
  <c r="BG21" i="1" s="1"/>
  <c r="BF18" i="1"/>
  <c r="BE18" i="1"/>
  <c r="BE19" i="1" s="1"/>
  <c r="BE21" i="1" s="1"/>
  <c r="BD18" i="1"/>
  <c r="BC18" i="1"/>
  <c r="BC19" i="1" s="1"/>
  <c r="BC21" i="1" s="1"/>
  <c r="BB18" i="1"/>
  <c r="AX18" i="1"/>
  <c r="AW18" i="1"/>
  <c r="AW19" i="1" s="1"/>
  <c r="AW21" i="1" s="1"/>
  <c r="AV18" i="1"/>
  <c r="AV19" i="1" s="1"/>
  <c r="AV21" i="1" s="1"/>
  <c r="AU18" i="1"/>
  <c r="AT18" i="1"/>
  <c r="AT19" i="1" s="1"/>
  <c r="AT21" i="1" s="1"/>
  <c r="AS18" i="1"/>
  <c r="AS19" i="1" s="1"/>
  <c r="AS21" i="1" s="1"/>
  <c r="AR18" i="1"/>
  <c r="AQ18" i="1"/>
  <c r="AP18" i="1"/>
  <c r="AO18" i="1"/>
  <c r="AO19" i="1" s="1"/>
  <c r="AO21" i="1" s="1"/>
  <c r="AN18" i="1"/>
  <c r="AN19" i="1" s="1"/>
  <c r="AN21" i="1" s="1"/>
  <c r="AM18" i="1"/>
  <c r="AM19" i="1" s="1"/>
  <c r="AM21" i="1" s="1"/>
  <c r="AL18" i="1"/>
  <c r="AK18" i="1"/>
  <c r="AJ18" i="1"/>
  <c r="AI18" i="1"/>
  <c r="AI19" i="1" s="1"/>
  <c r="AI21" i="1" s="1"/>
  <c r="AH18" i="1"/>
  <c r="AD18" i="1"/>
  <c r="AC18" i="1"/>
  <c r="AB18" i="1"/>
  <c r="AA18" i="1"/>
  <c r="Z18" i="1"/>
  <c r="Y18" i="1"/>
  <c r="Y19" i="1" s="1"/>
  <c r="Y21" i="1" s="1"/>
  <c r="X18" i="1"/>
  <c r="W18" i="1"/>
  <c r="W19" i="1" s="1"/>
  <c r="W21" i="1" s="1"/>
  <c r="V18" i="1"/>
  <c r="V19" i="1" s="1"/>
  <c r="V21" i="1" s="1"/>
  <c r="U18" i="1"/>
  <c r="T18" i="1"/>
  <c r="S18" i="1"/>
  <c r="R18" i="1"/>
  <c r="Q18" i="1"/>
  <c r="Q19" i="1" s="1"/>
  <c r="Q21" i="1" s="1"/>
  <c r="P18" i="1"/>
  <c r="P19" i="1" s="1"/>
  <c r="P21" i="1" s="1"/>
  <c r="O18" i="1"/>
  <c r="N18" i="1"/>
  <c r="M18" i="1"/>
  <c r="M19" i="1" s="1"/>
  <c r="M21" i="1" s="1"/>
  <c r="L18" i="1"/>
  <c r="L19" i="1" s="1"/>
  <c r="L21" i="1" s="1"/>
  <c r="K18" i="1"/>
  <c r="AG21" i="1" l="1"/>
  <c r="BA21" i="1"/>
  <c r="J21" i="1"/>
  <c r="D19" i="1"/>
  <c r="E19" i="1"/>
  <c r="E20" i="1" s="1"/>
  <c r="E22" i="1" s="1"/>
  <c r="F19" i="1"/>
  <c r="G19" i="1"/>
  <c r="D20" i="1"/>
  <c r="D22" i="1" s="1"/>
  <c r="F22" i="1"/>
  <c r="G22" i="1"/>
  <c r="C23" i="1"/>
  <c r="C22" i="1" l="1"/>
</calcChain>
</file>

<file path=xl/sharedStrings.xml><?xml version="1.0" encoding="utf-8"?>
<sst xmlns="http://schemas.openxmlformats.org/spreadsheetml/2006/main" count="168" uniqueCount="74">
  <si>
    <t xml:space="preserve">Наименование продуктов </t>
  </si>
  <si>
    <t>гр/на 1 р.</t>
  </si>
  <si>
    <t>Меню</t>
  </si>
  <si>
    <t>хлеб</t>
  </si>
  <si>
    <t>сахар</t>
  </si>
  <si>
    <t>чай</t>
  </si>
  <si>
    <t>картоф</t>
  </si>
  <si>
    <t>лук</t>
  </si>
  <si>
    <t>морковь</t>
  </si>
  <si>
    <t>томат</t>
  </si>
  <si>
    <t>молоко</t>
  </si>
  <si>
    <t>масл сл</t>
  </si>
  <si>
    <t>масло р</t>
  </si>
  <si>
    <t>соль</t>
  </si>
  <si>
    <t xml:space="preserve">Затврак </t>
  </si>
  <si>
    <t>30\5</t>
  </si>
  <si>
    <t>Хлеб со сл.маслом</t>
  </si>
  <si>
    <t xml:space="preserve">Чай </t>
  </si>
  <si>
    <t>2-й Зав</t>
  </si>
  <si>
    <t>обед</t>
  </si>
  <si>
    <t xml:space="preserve">Хлеб </t>
  </si>
  <si>
    <t>полдн</t>
  </si>
  <si>
    <t>Чай</t>
  </si>
  <si>
    <t xml:space="preserve">Итого на 1 человека </t>
  </si>
  <si>
    <t xml:space="preserve">Итого к выдаче              </t>
  </si>
  <si>
    <t xml:space="preserve">Цена </t>
  </si>
  <si>
    <t xml:space="preserve">На сумму </t>
  </si>
  <si>
    <t>Заполняется при ежедневном списывании продуктов питания в расход</t>
  </si>
  <si>
    <t>Врач( медсестра ) ________            Продукты выдал: Кладовщик ___________          Продукты принял повар ___________</t>
  </si>
  <si>
    <t>250/5</t>
  </si>
  <si>
    <t>09.12.2022.</t>
  </si>
  <si>
    <t>Рыба(скумбрия)</t>
  </si>
  <si>
    <t>сок</t>
  </si>
  <si>
    <t>Каша мол.пшеничная со сл.маслом</t>
  </si>
  <si>
    <t>Сок с мякотью</t>
  </si>
  <si>
    <t>Суп перловый</t>
  </si>
  <si>
    <t>60/150</t>
  </si>
  <si>
    <t>Рыба отварная. Гарн.пюре картофельное</t>
  </si>
  <si>
    <t>Печенье</t>
  </si>
  <si>
    <t>мясо цыпленка</t>
  </si>
  <si>
    <t>мука</t>
  </si>
  <si>
    <t>яйцо</t>
  </si>
  <si>
    <t>14.12.2022.</t>
  </si>
  <si>
    <t>15.12.2022.</t>
  </si>
  <si>
    <t>16.12.2022.</t>
  </si>
  <si>
    <t>говядина</t>
  </si>
  <si>
    <t>манка</t>
  </si>
  <si>
    <t>горох</t>
  </si>
  <si>
    <t>курага</t>
  </si>
  <si>
    <t>дрожжи</t>
  </si>
  <si>
    <t>повидло</t>
  </si>
  <si>
    <t>овсянка</t>
  </si>
  <si>
    <t>капуста</t>
  </si>
  <si>
    <t>гречка</t>
  </si>
  <si>
    <t>вафли</t>
  </si>
  <si>
    <t>пшеничная</t>
  </si>
  <si>
    <t>бананы</t>
  </si>
  <si>
    <t>перловка</t>
  </si>
  <si>
    <t>Каша мол.манная со сл.маслом</t>
  </si>
  <si>
    <t>Каша мол.овсяная со сл.маслом</t>
  </si>
  <si>
    <t>Бананы</t>
  </si>
  <si>
    <t>Суп гороховый</t>
  </si>
  <si>
    <t>Борщ</t>
  </si>
  <si>
    <t>Суп перловый на к/б</t>
  </si>
  <si>
    <t>60/170</t>
  </si>
  <si>
    <t>Гуляш говяжий.  Гарн.макароны отварные</t>
  </si>
  <si>
    <t>Куриная подлива. Гарн.гречневая каша</t>
  </si>
  <si>
    <t>Гуляш говяжий. Гарн.пюре картофельное</t>
  </si>
  <si>
    <t>75/9</t>
  </si>
  <si>
    <t>Блины с повидлом</t>
  </si>
  <si>
    <t>Вафли</t>
  </si>
  <si>
    <t>60/8</t>
  </si>
  <si>
    <t>Булочка домашняя с повидлом</t>
  </si>
  <si>
    <t xml:space="preserve">  _______           Продукты принял:Повар__________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</si>
</sst>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color theme="0"/>
      <name val="Arial Narrow"/>
      <family val="2"/>
      <charset val="204"/>
    </font>
    <font>
      <sz val="9"/>
      <color rgb="FFFF0000"/>
      <name val="Arial Narrow"/>
      <family val="2"/>
      <charset val="204"/>
    </font>
    <font>
      <sz val="9"/>
      <color theme="1"/>
      <name val="Bahnschrift Light Condensed"/>
      <family val="2"/>
      <charset val="204"/>
    </font>
    <font>
      <b/>
      <sz val="10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0"/>
      <color theme="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2" xfId="0" applyNumberFormat="1" applyFont="1" applyBorder="1"/>
    <xf numFmtId="0" fontId="1" fillId="0" borderId="2" xfId="0" applyFont="1" applyBorder="1"/>
    <xf numFmtId="0" fontId="3" fillId="0" borderId="2" xfId="0" applyFont="1" applyBorder="1"/>
    <xf numFmtId="0" fontId="1" fillId="0" borderId="3" xfId="0" applyFont="1" applyBorder="1"/>
    <xf numFmtId="0" fontId="3" fillId="0" borderId="4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textRotation="90"/>
    </xf>
    <xf numFmtId="0" fontId="1" fillId="0" borderId="4" xfId="0" applyFont="1" applyBorder="1" applyAlignment="1">
      <alignment textRotation="90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16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1" fontId="1" fillId="0" borderId="4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4" fillId="0" borderId="0" xfId="0" applyFont="1"/>
    <xf numFmtId="2" fontId="5" fillId="0" borderId="20" xfId="0" applyNumberFormat="1" applyFont="1" applyBorder="1"/>
    <xf numFmtId="165" fontId="5" fillId="0" borderId="20" xfId="0" applyNumberFormat="1" applyFont="1" applyBorder="1"/>
    <xf numFmtId="0" fontId="4" fillId="0" borderId="0" xfId="0" applyFont="1" applyBorder="1" applyAlignment="1">
      <alignment horizontal="center"/>
    </xf>
    <xf numFmtId="165" fontId="4" fillId="0" borderId="0" xfId="0" applyNumberFormat="1" applyFont="1" applyBorder="1"/>
    <xf numFmtId="2" fontId="4" fillId="0" borderId="0" xfId="0" applyNumberFormat="1" applyFont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165" fontId="6" fillId="0" borderId="0" xfId="0" applyNumberFormat="1" applyFont="1" applyBorder="1"/>
    <xf numFmtId="0" fontId="3" fillId="0" borderId="0" xfId="0" applyFont="1" applyBorder="1"/>
    <xf numFmtId="0" fontId="7" fillId="0" borderId="0" xfId="0" applyFont="1"/>
    <xf numFmtId="2" fontId="1" fillId="0" borderId="4" xfId="0" applyNumberFormat="1" applyFont="1" applyBorder="1"/>
    <xf numFmtId="165" fontId="8" fillId="0" borderId="20" xfId="0" applyNumberFormat="1" applyFont="1" applyBorder="1"/>
    <xf numFmtId="0" fontId="1" fillId="0" borderId="6" xfId="0" applyFont="1" applyBorder="1" applyAlignment="1">
      <alignment horizontal="center" vertical="center" textRotation="90"/>
    </xf>
    <xf numFmtId="0" fontId="8" fillId="0" borderId="1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1" fillId="0" borderId="6" xfId="0" applyFont="1" applyBorder="1" applyAlignment="1">
      <alignment horizontal="center" vertical="center" textRotation="90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/>
    </xf>
    <xf numFmtId="165" fontId="10" fillId="0" borderId="20" xfId="0" applyNumberFormat="1" applyFont="1" applyBorder="1"/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6"/>
  <sheetViews>
    <sheetView tabSelected="1" topLeftCell="H1" workbookViewId="0">
      <selection activeCell="H1" sqref="H1:BT25"/>
    </sheetView>
  </sheetViews>
  <sheetFormatPr defaultRowHeight="14.4" x14ac:dyDescent="0.3"/>
  <sheetData>
    <row r="1" spans="1:72" ht="15" thickBot="1" x14ac:dyDescent="0.35">
      <c r="A1" s="52"/>
      <c r="B1" s="57"/>
      <c r="C1" s="52"/>
      <c r="D1" s="52"/>
      <c r="E1" s="52"/>
      <c r="F1" s="52"/>
      <c r="G1" s="52"/>
      <c r="H1" s="1"/>
      <c r="I1" s="2"/>
      <c r="J1" s="3" t="s">
        <v>42</v>
      </c>
      <c r="K1" s="4"/>
      <c r="L1" s="5"/>
      <c r="M1" s="5"/>
      <c r="N1" s="5"/>
      <c r="O1" s="5"/>
      <c r="P1" s="5"/>
      <c r="Q1" s="5"/>
      <c r="R1" s="5"/>
      <c r="S1" s="5"/>
      <c r="T1" s="6" t="s">
        <v>0</v>
      </c>
      <c r="U1" s="5"/>
      <c r="V1" s="5"/>
      <c r="W1" s="5"/>
      <c r="X1" s="5"/>
      <c r="Y1" s="5"/>
      <c r="Z1" s="5"/>
      <c r="AA1" s="5"/>
      <c r="AB1" s="5"/>
      <c r="AC1" s="5"/>
      <c r="AD1" s="5"/>
      <c r="AE1" s="1"/>
      <c r="AF1" s="2"/>
      <c r="AG1" s="3" t="s">
        <v>43</v>
      </c>
      <c r="AH1" s="4"/>
      <c r="AI1" s="5"/>
      <c r="AJ1" s="5"/>
      <c r="AK1" s="5"/>
      <c r="AL1" s="5"/>
      <c r="AM1" s="5"/>
      <c r="AN1" s="5"/>
      <c r="AO1" s="5"/>
      <c r="AP1" s="5"/>
      <c r="AQ1" s="6" t="s">
        <v>0</v>
      </c>
      <c r="AR1" s="5"/>
      <c r="AS1" s="5"/>
      <c r="AT1" s="5"/>
      <c r="AU1" s="5"/>
      <c r="AV1" s="5"/>
      <c r="AW1" s="5"/>
      <c r="AX1" s="5"/>
      <c r="AY1" s="1"/>
      <c r="AZ1" s="2"/>
      <c r="BA1" s="3" t="s">
        <v>44</v>
      </c>
      <c r="BB1" s="4"/>
      <c r="BC1" s="5"/>
      <c r="BD1" s="5"/>
      <c r="BE1" s="5"/>
      <c r="BF1" s="5"/>
      <c r="BG1" s="5"/>
      <c r="BH1" s="5"/>
      <c r="BI1" s="5"/>
      <c r="BJ1" s="5"/>
      <c r="BK1" s="6" t="s">
        <v>0</v>
      </c>
      <c r="BL1" s="5"/>
      <c r="BM1" s="5"/>
      <c r="BN1" s="5"/>
      <c r="BO1" s="5"/>
      <c r="BP1" s="5"/>
      <c r="BQ1" s="5"/>
      <c r="BR1" s="5"/>
      <c r="BS1" s="5"/>
      <c r="BT1" s="5"/>
    </row>
    <row r="2" spans="1:72" ht="48" x14ac:dyDescent="0.3">
      <c r="A2" s="1"/>
      <c r="B2" s="2"/>
      <c r="C2" s="3" t="s">
        <v>30</v>
      </c>
      <c r="D2" s="4"/>
      <c r="E2" s="5"/>
      <c r="F2" s="5"/>
      <c r="G2" s="5"/>
      <c r="H2" s="7"/>
      <c r="I2" s="8" t="s">
        <v>1</v>
      </c>
      <c r="J2" s="9" t="s">
        <v>2</v>
      </c>
      <c r="K2" s="10" t="s">
        <v>3</v>
      </c>
      <c r="L2" s="10" t="s">
        <v>4</v>
      </c>
      <c r="M2" s="10" t="s">
        <v>5</v>
      </c>
      <c r="N2" s="11" t="s">
        <v>45</v>
      </c>
      <c r="O2" s="10" t="s">
        <v>6</v>
      </c>
      <c r="P2" s="10" t="s">
        <v>7</v>
      </c>
      <c r="Q2" s="10" t="s">
        <v>8</v>
      </c>
      <c r="R2" s="10" t="s">
        <v>9</v>
      </c>
      <c r="S2" s="10" t="s">
        <v>10</v>
      </c>
      <c r="T2" s="10" t="s">
        <v>11</v>
      </c>
      <c r="U2" s="10" t="s">
        <v>12</v>
      </c>
      <c r="V2" s="10" t="s">
        <v>13</v>
      </c>
      <c r="W2" s="10" t="s">
        <v>46</v>
      </c>
      <c r="X2" s="10" t="s">
        <v>32</v>
      </c>
      <c r="Y2" s="10" t="s">
        <v>47</v>
      </c>
      <c r="Z2" s="10" t="s">
        <v>48</v>
      </c>
      <c r="AA2" s="10" t="s">
        <v>40</v>
      </c>
      <c r="AB2" s="10" t="s">
        <v>41</v>
      </c>
      <c r="AC2" s="10" t="s">
        <v>49</v>
      </c>
      <c r="AD2" s="10" t="s">
        <v>50</v>
      </c>
      <c r="AE2" s="7"/>
      <c r="AF2" s="8" t="s">
        <v>1</v>
      </c>
      <c r="AG2" s="9" t="s">
        <v>2</v>
      </c>
      <c r="AH2" s="10" t="s">
        <v>3</v>
      </c>
      <c r="AI2" s="10" t="s">
        <v>4</v>
      </c>
      <c r="AJ2" s="10" t="s">
        <v>5</v>
      </c>
      <c r="AK2" s="11" t="s">
        <v>39</v>
      </c>
      <c r="AL2" s="10" t="s">
        <v>6</v>
      </c>
      <c r="AM2" s="10" t="s">
        <v>7</v>
      </c>
      <c r="AN2" s="10" t="s">
        <v>8</v>
      </c>
      <c r="AO2" s="10" t="s">
        <v>9</v>
      </c>
      <c r="AP2" s="10" t="s">
        <v>10</v>
      </c>
      <c r="AQ2" s="10" t="s">
        <v>11</v>
      </c>
      <c r="AR2" s="10" t="s">
        <v>12</v>
      </c>
      <c r="AS2" s="10" t="s">
        <v>13</v>
      </c>
      <c r="AT2" s="10" t="s">
        <v>51</v>
      </c>
      <c r="AU2" s="10" t="s">
        <v>32</v>
      </c>
      <c r="AV2" s="10" t="s">
        <v>52</v>
      </c>
      <c r="AW2" s="10" t="s">
        <v>53</v>
      </c>
      <c r="AX2" s="10" t="s">
        <v>54</v>
      </c>
      <c r="AY2" s="7"/>
      <c r="AZ2" s="8" t="s">
        <v>1</v>
      </c>
      <c r="BA2" s="9" t="s">
        <v>2</v>
      </c>
      <c r="BB2" s="10" t="s">
        <v>3</v>
      </c>
      <c r="BC2" s="10" t="s">
        <v>4</v>
      </c>
      <c r="BD2" s="10" t="s">
        <v>5</v>
      </c>
      <c r="BE2" s="11" t="s">
        <v>45</v>
      </c>
      <c r="BF2" s="10" t="s">
        <v>6</v>
      </c>
      <c r="BG2" s="10" t="s">
        <v>7</v>
      </c>
      <c r="BH2" s="10" t="s">
        <v>8</v>
      </c>
      <c r="BI2" s="10" t="s">
        <v>9</v>
      </c>
      <c r="BJ2" s="10" t="s">
        <v>10</v>
      </c>
      <c r="BK2" s="10" t="s">
        <v>11</v>
      </c>
      <c r="BL2" s="10" t="s">
        <v>12</v>
      </c>
      <c r="BM2" s="10" t="s">
        <v>13</v>
      </c>
      <c r="BN2" s="10" t="s">
        <v>55</v>
      </c>
      <c r="BO2" s="10" t="s">
        <v>56</v>
      </c>
      <c r="BP2" s="10" t="s">
        <v>57</v>
      </c>
      <c r="BQ2" s="10" t="s">
        <v>40</v>
      </c>
      <c r="BR2" s="10" t="s">
        <v>41</v>
      </c>
      <c r="BS2" s="10" t="s">
        <v>49</v>
      </c>
      <c r="BT2" s="10" t="s">
        <v>50</v>
      </c>
    </row>
    <row r="3" spans="1:72" ht="45.6" customHeight="1" x14ac:dyDescent="0.3">
      <c r="A3" s="7"/>
      <c r="B3" s="8" t="s">
        <v>1</v>
      </c>
      <c r="C3" s="9" t="s">
        <v>2</v>
      </c>
      <c r="D3" s="10" t="s">
        <v>3</v>
      </c>
      <c r="E3" s="10" t="s">
        <v>4</v>
      </c>
      <c r="F3" s="10" t="s">
        <v>5</v>
      </c>
      <c r="G3" s="11" t="s">
        <v>31</v>
      </c>
      <c r="H3" s="64" t="s">
        <v>14</v>
      </c>
      <c r="I3" s="12">
        <v>200</v>
      </c>
      <c r="J3" s="13" t="s">
        <v>58</v>
      </c>
      <c r="K3" s="14"/>
      <c r="L3" s="14">
        <v>7</v>
      </c>
      <c r="M3" s="14"/>
      <c r="N3" s="14"/>
      <c r="O3" s="14"/>
      <c r="P3" s="14"/>
      <c r="Q3" s="14"/>
      <c r="R3" s="14"/>
      <c r="S3" s="14">
        <v>190</v>
      </c>
      <c r="T3" s="14">
        <v>5</v>
      </c>
      <c r="U3" s="14"/>
      <c r="V3" s="14">
        <v>1</v>
      </c>
      <c r="W3" s="14">
        <v>15</v>
      </c>
      <c r="X3" s="14"/>
      <c r="Y3" s="14"/>
      <c r="Z3" s="14"/>
      <c r="AA3" s="14"/>
      <c r="AB3" s="14"/>
      <c r="AC3" s="14"/>
      <c r="AD3" s="14"/>
      <c r="AE3" s="64" t="s">
        <v>14</v>
      </c>
      <c r="AF3" s="12">
        <v>200</v>
      </c>
      <c r="AG3" s="13" t="s">
        <v>59</v>
      </c>
      <c r="AH3" s="14"/>
      <c r="AI3" s="14">
        <v>7</v>
      </c>
      <c r="AJ3" s="14"/>
      <c r="AK3" s="14"/>
      <c r="AL3" s="14"/>
      <c r="AM3" s="14"/>
      <c r="AN3" s="14"/>
      <c r="AO3" s="14"/>
      <c r="AP3" s="14">
        <v>190</v>
      </c>
      <c r="AQ3" s="14">
        <v>5</v>
      </c>
      <c r="AR3" s="14"/>
      <c r="AS3" s="14">
        <v>1</v>
      </c>
      <c r="AT3" s="14">
        <v>20</v>
      </c>
      <c r="AU3" s="14"/>
      <c r="AV3" s="14"/>
      <c r="AW3" s="14"/>
      <c r="AX3" s="14"/>
      <c r="AY3" s="64" t="s">
        <v>14</v>
      </c>
      <c r="AZ3" s="12">
        <v>200</v>
      </c>
      <c r="BA3" s="13" t="s">
        <v>33</v>
      </c>
      <c r="BB3" s="14"/>
      <c r="BC3" s="14">
        <v>7</v>
      </c>
      <c r="BD3" s="14"/>
      <c r="BE3" s="14"/>
      <c r="BF3" s="14"/>
      <c r="BG3" s="14"/>
      <c r="BH3" s="14"/>
      <c r="BI3" s="14"/>
      <c r="BJ3" s="14">
        <v>190</v>
      </c>
      <c r="BK3" s="14">
        <v>5</v>
      </c>
      <c r="BL3" s="14"/>
      <c r="BM3" s="14">
        <v>1</v>
      </c>
      <c r="BN3" s="14">
        <v>25</v>
      </c>
      <c r="BO3" s="14"/>
      <c r="BP3" s="14"/>
      <c r="BQ3" s="14"/>
      <c r="BR3" s="14"/>
      <c r="BS3" s="14"/>
      <c r="BT3" s="14"/>
    </row>
    <row r="4" spans="1:72" ht="55.2" x14ac:dyDescent="0.3">
      <c r="A4" s="64" t="s">
        <v>14</v>
      </c>
      <c r="B4" s="12">
        <v>200</v>
      </c>
      <c r="C4" s="13" t="s">
        <v>33</v>
      </c>
      <c r="D4" s="14"/>
      <c r="E4" s="14">
        <v>7</v>
      </c>
      <c r="F4" s="14"/>
      <c r="G4" s="14"/>
      <c r="H4" s="65"/>
      <c r="I4" s="15" t="s">
        <v>15</v>
      </c>
      <c r="J4" s="16" t="s">
        <v>16</v>
      </c>
      <c r="K4" s="14">
        <v>30</v>
      </c>
      <c r="L4" s="14"/>
      <c r="M4" s="14"/>
      <c r="N4" s="14"/>
      <c r="O4" s="14"/>
      <c r="P4" s="14"/>
      <c r="Q4" s="14"/>
      <c r="R4" s="14"/>
      <c r="S4" s="14"/>
      <c r="T4" s="14">
        <v>5</v>
      </c>
      <c r="U4" s="14"/>
      <c r="V4" s="14"/>
      <c r="W4" s="14"/>
      <c r="X4" s="14"/>
      <c r="Y4" s="14"/>
      <c r="Z4" s="14"/>
      <c r="AA4" s="14"/>
      <c r="AB4" s="14"/>
      <c r="AC4" s="14"/>
      <c r="AD4" s="14"/>
      <c r="AE4" s="65"/>
      <c r="AF4" s="15" t="s">
        <v>15</v>
      </c>
      <c r="AG4" s="16" t="s">
        <v>16</v>
      </c>
      <c r="AH4" s="14">
        <v>30</v>
      </c>
      <c r="AI4" s="14"/>
      <c r="AJ4" s="14"/>
      <c r="AK4" s="14"/>
      <c r="AL4" s="14"/>
      <c r="AM4" s="14"/>
      <c r="AN4" s="14"/>
      <c r="AO4" s="14"/>
      <c r="AP4" s="14"/>
      <c r="AQ4" s="14">
        <v>5</v>
      </c>
      <c r="AR4" s="14"/>
      <c r="AS4" s="14"/>
      <c r="AT4" s="14"/>
      <c r="AU4" s="14"/>
      <c r="AV4" s="14"/>
      <c r="AW4" s="14"/>
      <c r="AX4" s="14"/>
      <c r="AY4" s="65"/>
      <c r="AZ4" s="15" t="s">
        <v>15</v>
      </c>
      <c r="BA4" s="16" t="s">
        <v>16</v>
      </c>
      <c r="BB4" s="14">
        <v>30</v>
      </c>
      <c r="BC4" s="14"/>
      <c r="BD4" s="14"/>
      <c r="BE4" s="14"/>
      <c r="BF4" s="14"/>
      <c r="BG4" s="14"/>
      <c r="BH4" s="14"/>
      <c r="BI4" s="14"/>
      <c r="BJ4" s="14"/>
      <c r="BK4" s="14">
        <v>5</v>
      </c>
      <c r="BL4" s="14"/>
      <c r="BM4" s="14"/>
      <c r="BN4" s="14"/>
      <c r="BO4" s="14"/>
      <c r="BP4" s="14"/>
      <c r="BQ4" s="14"/>
      <c r="BR4" s="14"/>
      <c r="BS4" s="14"/>
      <c r="BT4" s="14"/>
    </row>
    <row r="5" spans="1:72" x14ac:dyDescent="0.3">
      <c r="A5" s="65"/>
      <c r="B5" s="15" t="s">
        <v>15</v>
      </c>
      <c r="C5" s="16" t="s">
        <v>16</v>
      </c>
      <c r="D5" s="14">
        <v>30</v>
      </c>
      <c r="E5" s="14"/>
      <c r="F5" s="14"/>
      <c r="G5" s="14"/>
      <c r="H5" s="65"/>
      <c r="I5" s="17">
        <v>200</v>
      </c>
      <c r="J5" s="16" t="s">
        <v>17</v>
      </c>
      <c r="K5" s="14"/>
      <c r="L5" s="14">
        <v>7</v>
      </c>
      <c r="M5" s="18">
        <v>0.1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65"/>
      <c r="AF5" s="17">
        <v>200</v>
      </c>
      <c r="AG5" s="16" t="s">
        <v>17</v>
      </c>
      <c r="AH5" s="14"/>
      <c r="AI5" s="14">
        <v>7</v>
      </c>
      <c r="AJ5" s="18">
        <v>0.1</v>
      </c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65"/>
      <c r="AZ5" s="17">
        <v>200</v>
      </c>
      <c r="BA5" s="16" t="s">
        <v>17</v>
      </c>
      <c r="BB5" s="14"/>
      <c r="BC5" s="14">
        <v>7</v>
      </c>
      <c r="BD5" s="18">
        <v>0.1</v>
      </c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</row>
    <row r="6" spans="1:72" ht="15" thickBot="1" x14ac:dyDescent="0.35">
      <c r="A6" s="65"/>
      <c r="B6" s="17">
        <v>200</v>
      </c>
      <c r="C6" s="16" t="s">
        <v>17</v>
      </c>
      <c r="D6" s="14"/>
      <c r="E6" s="14">
        <v>7</v>
      </c>
      <c r="F6" s="18">
        <v>0.1</v>
      </c>
      <c r="G6" s="14"/>
      <c r="H6" s="59"/>
      <c r="I6" s="19"/>
      <c r="J6" s="20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59"/>
      <c r="AF6" s="19"/>
      <c r="AG6" s="20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59"/>
      <c r="AZ6" s="19"/>
      <c r="BA6" s="20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</row>
    <row r="7" spans="1:72" ht="15" thickBot="1" x14ac:dyDescent="0.35">
      <c r="A7" s="55"/>
      <c r="B7" s="19"/>
      <c r="C7" s="20"/>
      <c r="D7" s="21"/>
      <c r="E7" s="21"/>
      <c r="F7" s="21"/>
      <c r="G7" s="21"/>
      <c r="H7" s="66" t="s">
        <v>18</v>
      </c>
      <c r="I7" s="22">
        <v>100</v>
      </c>
      <c r="J7" s="5" t="s">
        <v>34</v>
      </c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>
        <v>100</v>
      </c>
      <c r="Y7" s="23"/>
      <c r="Z7" s="23"/>
      <c r="AA7" s="23"/>
      <c r="AB7" s="23"/>
      <c r="AC7" s="23"/>
      <c r="AD7" s="23"/>
      <c r="AE7" s="66" t="s">
        <v>18</v>
      </c>
      <c r="AF7" s="22">
        <v>100</v>
      </c>
      <c r="AG7" s="5" t="s">
        <v>34</v>
      </c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>
        <v>100</v>
      </c>
      <c r="AV7" s="23"/>
      <c r="AW7" s="23"/>
      <c r="AX7" s="23"/>
      <c r="AY7" s="66" t="s">
        <v>18</v>
      </c>
      <c r="AZ7" s="22">
        <v>100</v>
      </c>
      <c r="BA7" s="5" t="s">
        <v>60</v>
      </c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>
        <v>100</v>
      </c>
      <c r="BP7" s="23"/>
      <c r="BQ7" s="23"/>
      <c r="BR7" s="23"/>
      <c r="BS7" s="23"/>
      <c r="BT7" s="23"/>
    </row>
    <row r="8" spans="1:72" ht="15" thickBot="1" x14ac:dyDescent="0.35">
      <c r="A8" s="66" t="s">
        <v>18</v>
      </c>
      <c r="B8" s="22">
        <v>100</v>
      </c>
      <c r="C8" s="5" t="s">
        <v>34</v>
      </c>
      <c r="D8" s="23"/>
      <c r="E8" s="23"/>
      <c r="F8" s="23"/>
      <c r="G8" s="23"/>
      <c r="H8" s="67"/>
      <c r="I8" s="24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67"/>
      <c r="AF8" s="24"/>
      <c r="AG8" s="25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67"/>
      <c r="AZ8" s="24"/>
      <c r="BA8" s="25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</row>
    <row r="9" spans="1:72" ht="14.4" customHeight="1" thickBot="1" x14ac:dyDescent="0.35">
      <c r="A9" s="67"/>
      <c r="B9" s="24"/>
      <c r="C9" s="25"/>
      <c r="D9" s="26"/>
      <c r="E9" s="26"/>
      <c r="F9" s="26"/>
      <c r="G9" s="26"/>
      <c r="H9" s="65" t="s">
        <v>19</v>
      </c>
      <c r="I9" s="27"/>
      <c r="J9" s="28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65" t="s">
        <v>19</v>
      </c>
      <c r="AF9" s="27"/>
      <c r="AG9" s="28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65" t="s">
        <v>19</v>
      </c>
      <c r="AZ9" s="27"/>
      <c r="BA9" s="28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</row>
    <row r="10" spans="1:72" ht="14.4" customHeight="1" x14ac:dyDescent="0.3">
      <c r="A10" s="68" t="s">
        <v>19</v>
      </c>
      <c r="B10" s="27"/>
      <c r="C10" s="28"/>
      <c r="D10" s="29"/>
      <c r="E10" s="29"/>
      <c r="F10" s="29"/>
      <c r="G10" s="29"/>
      <c r="H10" s="65"/>
      <c r="I10" s="27">
        <v>200</v>
      </c>
      <c r="J10" s="28" t="s">
        <v>61</v>
      </c>
      <c r="K10" s="29"/>
      <c r="L10" s="29"/>
      <c r="M10" s="29"/>
      <c r="N10" s="29">
        <v>10</v>
      </c>
      <c r="O10" s="29">
        <v>65</v>
      </c>
      <c r="P10" s="29">
        <v>10</v>
      </c>
      <c r="Q10" s="29">
        <v>10</v>
      </c>
      <c r="R10" s="29"/>
      <c r="S10" s="29"/>
      <c r="T10" s="29">
        <v>5</v>
      </c>
      <c r="U10" s="29">
        <v>4</v>
      </c>
      <c r="V10" s="29">
        <v>2</v>
      </c>
      <c r="W10" s="29"/>
      <c r="X10" s="29"/>
      <c r="Y10" s="29">
        <v>20</v>
      </c>
      <c r="Z10" s="29"/>
      <c r="AA10" s="29"/>
      <c r="AB10" s="29"/>
      <c r="AC10" s="29"/>
      <c r="AD10" s="29"/>
      <c r="AE10" s="65"/>
      <c r="AF10" s="27">
        <v>200</v>
      </c>
      <c r="AG10" s="28" t="s">
        <v>62</v>
      </c>
      <c r="AH10" s="29"/>
      <c r="AI10" s="29"/>
      <c r="AJ10" s="29"/>
      <c r="AK10" s="29"/>
      <c r="AL10" s="29">
        <v>65</v>
      </c>
      <c r="AM10" s="29">
        <v>10</v>
      </c>
      <c r="AN10" s="29">
        <v>10</v>
      </c>
      <c r="AO10" s="29">
        <v>5</v>
      </c>
      <c r="AP10" s="29"/>
      <c r="AQ10" s="29">
        <v>5</v>
      </c>
      <c r="AR10" s="29">
        <v>5</v>
      </c>
      <c r="AS10" s="29">
        <v>2</v>
      </c>
      <c r="AT10" s="29"/>
      <c r="AU10" s="29"/>
      <c r="AV10" s="29">
        <v>60</v>
      </c>
      <c r="AW10" s="29"/>
      <c r="AX10" s="29"/>
      <c r="AY10" s="65"/>
      <c r="AZ10" s="27">
        <v>200</v>
      </c>
      <c r="BA10" s="28" t="s">
        <v>63</v>
      </c>
      <c r="BB10" s="29"/>
      <c r="BC10" s="29"/>
      <c r="BD10" s="29"/>
      <c r="BE10" s="29">
        <v>10</v>
      </c>
      <c r="BF10" s="29">
        <v>70</v>
      </c>
      <c r="BG10" s="29">
        <v>10</v>
      </c>
      <c r="BH10" s="29">
        <v>10</v>
      </c>
      <c r="BI10" s="29"/>
      <c r="BJ10" s="29"/>
      <c r="BK10" s="29">
        <v>4</v>
      </c>
      <c r="BL10" s="29">
        <v>5</v>
      </c>
      <c r="BM10" s="29">
        <v>2</v>
      </c>
      <c r="BN10" s="29"/>
      <c r="BO10" s="29"/>
      <c r="BP10" s="29">
        <v>15</v>
      </c>
      <c r="BQ10" s="29"/>
      <c r="BR10" s="29"/>
      <c r="BS10" s="29"/>
      <c r="BT10" s="29"/>
    </row>
    <row r="11" spans="1:72" ht="69" x14ac:dyDescent="0.3">
      <c r="A11" s="65"/>
      <c r="B11" s="27" t="s">
        <v>29</v>
      </c>
      <c r="C11" s="28" t="s">
        <v>35</v>
      </c>
      <c r="D11" s="29"/>
      <c r="E11" s="29"/>
      <c r="F11" s="29"/>
      <c r="G11" s="29"/>
      <c r="H11" s="65"/>
      <c r="I11" s="30" t="s">
        <v>64</v>
      </c>
      <c r="J11" s="31" t="s">
        <v>65</v>
      </c>
      <c r="K11" s="14"/>
      <c r="L11" s="14"/>
      <c r="M11" s="14"/>
      <c r="N11" s="14">
        <v>45</v>
      </c>
      <c r="O11" s="14"/>
      <c r="P11" s="14">
        <v>10</v>
      </c>
      <c r="Q11" s="14">
        <v>10</v>
      </c>
      <c r="R11" s="14">
        <v>5</v>
      </c>
      <c r="S11" s="14"/>
      <c r="T11" s="14">
        <v>6</v>
      </c>
      <c r="U11" s="14">
        <v>4</v>
      </c>
      <c r="V11" s="14">
        <v>2</v>
      </c>
      <c r="W11" s="14"/>
      <c r="X11" s="14"/>
      <c r="Y11" s="14"/>
      <c r="Z11" s="14">
        <v>30</v>
      </c>
      <c r="AA11" s="14"/>
      <c r="AB11" s="14"/>
      <c r="AC11" s="14"/>
      <c r="AD11" s="14"/>
      <c r="AE11" s="65"/>
      <c r="AF11" s="30" t="s">
        <v>64</v>
      </c>
      <c r="AG11" s="31" t="s">
        <v>66</v>
      </c>
      <c r="AH11" s="14"/>
      <c r="AI11" s="14"/>
      <c r="AJ11" s="14"/>
      <c r="AK11" s="14">
        <v>48</v>
      </c>
      <c r="AL11" s="14"/>
      <c r="AM11" s="14">
        <v>10</v>
      </c>
      <c r="AN11" s="14">
        <v>10</v>
      </c>
      <c r="AO11" s="14">
        <v>5</v>
      </c>
      <c r="AP11" s="14"/>
      <c r="AQ11" s="14">
        <v>6</v>
      </c>
      <c r="AR11" s="14">
        <v>6</v>
      </c>
      <c r="AS11" s="14">
        <v>2</v>
      </c>
      <c r="AT11" s="14"/>
      <c r="AU11" s="14"/>
      <c r="AV11" s="14"/>
      <c r="AW11" s="14">
        <v>30</v>
      </c>
      <c r="AX11" s="14"/>
      <c r="AY11" s="65"/>
      <c r="AZ11" s="30" t="s">
        <v>64</v>
      </c>
      <c r="BA11" s="31" t="s">
        <v>67</v>
      </c>
      <c r="BB11" s="14"/>
      <c r="BC11" s="14"/>
      <c r="BD11" s="14"/>
      <c r="BE11" s="14">
        <v>45</v>
      </c>
      <c r="BF11" s="14">
        <v>180</v>
      </c>
      <c r="BG11" s="14">
        <v>10</v>
      </c>
      <c r="BH11" s="14">
        <v>10</v>
      </c>
      <c r="BI11" s="14">
        <v>5</v>
      </c>
      <c r="BJ11" s="14">
        <v>20</v>
      </c>
      <c r="BK11" s="14">
        <v>4</v>
      </c>
      <c r="BL11" s="14">
        <v>6</v>
      </c>
      <c r="BM11" s="14">
        <v>2</v>
      </c>
      <c r="BN11" s="14"/>
      <c r="BO11" s="14"/>
      <c r="BP11" s="14"/>
      <c r="BQ11" s="14"/>
      <c r="BR11" s="14"/>
      <c r="BS11" s="14"/>
      <c r="BT11" s="14"/>
    </row>
    <row r="12" spans="1:72" ht="69" x14ac:dyDescent="0.3">
      <c r="A12" s="65"/>
      <c r="B12" s="30" t="s">
        <v>36</v>
      </c>
      <c r="C12" s="31" t="s">
        <v>37</v>
      </c>
      <c r="D12" s="14"/>
      <c r="E12" s="14"/>
      <c r="F12" s="14"/>
      <c r="G12" s="14">
        <v>70</v>
      </c>
      <c r="H12" s="65"/>
      <c r="I12" s="17">
        <v>200</v>
      </c>
      <c r="J12" s="16" t="s">
        <v>22</v>
      </c>
      <c r="K12" s="14"/>
      <c r="L12" s="14">
        <v>8</v>
      </c>
      <c r="M12" s="18">
        <v>0.1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65"/>
      <c r="AF12" s="17">
        <v>200</v>
      </c>
      <c r="AG12" s="16" t="s">
        <v>22</v>
      </c>
      <c r="AH12" s="14"/>
      <c r="AI12" s="14">
        <v>8</v>
      </c>
      <c r="AJ12" s="18">
        <v>0.1</v>
      </c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65"/>
      <c r="AZ12" s="17">
        <v>200</v>
      </c>
      <c r="BA12" s="16" t="s">
        <v>22</v>
      </c>
      <c r="BB12" s="14"/>
      <c r="BC12" s="14">
        <v>8</v>
      </c>
      <c r="BD12" s="18">
        <v>0.1</v>
      </c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</row>
    <row r="13" spans="1:72" ht="15" thickBot="1" x14ac:dyDescent="0.35">
      <c r="A13" s="65"/>
      <c r="B13" s="17">
        <v>200</v>
      </c>
      <c r="C13" s="16" t="s">
        <v>22</v>
      </c>
      <c r="D13" s="14"/>
      <c r="E13" s="14">
        <v>8</v>
      </c>
      <c r="F13" s="18">
        <v>0.1</v>
      </c>
      <c r="G13" s="14"/>
      <c r="H13" s="69"/>
      <c r="I13" s="32">
        <v>80</v>
      </c>
      <c r="J13" s="33" t="s">
        <v>20</v>
      </c>
      <c r="K13" s="32">
        <v>90</v>
      </c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69"/>
      <c r="AF13" s="32">
        <v>80</v>
      </c>
      <c r="AG13" s="33" t="s">
        <v>20</v>
      </c>
      <c r="AH13" s="32">
        <v>90</v>
      </c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69"/>
      <c r="AZ13" s="32">
        <v>80</v>
      </c>
      <c r="BA13" s="33" t="s">
        <v>20</v>
      </c>
      <c r="BB13" s="32">
        <v>90</v>
      </c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</row>
    <row r="14" spans="1:72" ht="14.4" customHeight="1" thickBot="1" x14ac:dyDescent="0.35">
      <c r="A14" s="69"/>
      <c r="B14" s="32">
        <v>80</v>
      </c>
      <c r="C14" s="33" t="s">
        <v>20</v>
      </c>
      <c r="D14" s="32">
        <v>80</v>
      </c>
      <c r="E14" s="32"/>
      <c r="F14" s="32"/>
      <c r="G14" s="32"/>
      <c r="H14" s="68" t="s">
        <v>21</v>
      </c>
      <c r="I14" s="34"/>
      <c r="J14" s="5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68" t="s">
        <v>21</v>
      </c>
      <c r="AF14" s="34"/>
      <c r="AG14" s="5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68" t="s">
        <v>21</v>
      </c>
      <c r="AZ14" s="34"/>
      <c r="BA14" s="5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</row>
    <row r="15" spans="1:72" ht="14.4" customHeight="1" x14ac:dyDescent="0.3">
      <c r="A15" s="68" t="s">
        <v>21</v>
      </c>
      <c r="B15" s="34"/>
      <c r="C15" s="5"/>
      <c r="D15" s="23"/>
      <c r="E15" s="23"/>
      <c r="F15" s="23"/>
      <c r="G15" s="23"/>
      <c r="H15" s="65"/>
      <c r="I15" s="17" t="s">
        <v>68</v>
      </c>
      <c r="J15" s="16" t="s">
        <v>69</v>
      </c>
      <c r="K15" s="14"/>
      <c r="L15" s="14"/>
      <c r="M15" s="14"/>
      <c r="N15" s="14"/>
      <c r="O15" s="14"/>
      <c r="P15" s="14"/>
      <c r="Q15" s="14"/>
      <c r="R15" s="14"/>
      <c r="S15" s="35">
        <v>20</v>
      </c>
      <c r="T15" s="14"/>
      <c r="U15" s="14">
        <v>3</v>
      </c>
      <c r="V15" s="14"/>
      <c r="W15" s="14"/>
      <c r="X15" s="14"/>
      <c r="Y15" s="14"/>
      <c r="Z15" s="14"/>
      <c r="AA15" s="14">
        <v>30</v>
      </c>
      <c r="AB15" s="14">
        <v>5</v>
      </c>
      <c r="AC15" s="14">
        <v>0.5</v>
      </c>
      <c r="AD15" s="14">
        <v>9</v>
      </c>
      <c r="AE15" s="65"/>
      <c r="AF15" s="17">
        <v>25</v>
      </c>
      <c r="AG15" s="16" t="s">
        <v>70</v>
      </c>
      <c r="AH15" s="14"/>
      <c r="AI15" s="14"/>
      <c r="AJ15" s="14"/>
      <c r="AK15" s="14"/>
      <c r="AL15" s="14"/>
      <c r="AM15" s="14"/>
      <c r="AN15" s="14"/>
      <c r="AO15" s="14"/>
      <c r="AP15" s="35"/>
      <c r="AQ15" s="14"/>
      <c r="AR15" s="14"/>
      <c r="AS15" s="14"/>
      <c r="AT15" s="14"/>
      <c r="AU15" s="14"/>
      <c r="AV15" s="14"/>
      <c r="AW15" s="14"/>
      <c r="AX15" s="14">
        <v>25</v>
      </c>
      <c r="AY15" s="65"/>
      <c r="AZ15" s="17" t="s">
        <v>71</v>
      </c>
      <c r="BA15" s="16" t="s">
        <v>72</v>
      </c>
      <c r="BB15" s="14"/>
      <c r="BC15" s="14"/>
      <c r="BD15" s="14"/>
      <c r="BE15" s="14"/>
      <c r="BF15" s="14"/>
      <c r="BG15" s="14"/>
      <c r="BH15" s="14"/>
      <c r="BI15" s="14"/>
      <c r="BJ15" s="35">
        <v>20</v>
      </c>
      <c r="BK15" s="14">
        <v>3</v>
      </c>
      <c r="BL15" s="14"/>
      <c r="BM15" s="14"/>
      <c r="BN15" s="14"/>
      <c r="BO15" s="14"/>
      <c r="BP15" s="14"/>
      <c r="BQ15" s="14">
        <v>30</v>
      </c>
      <c r="BR15" s="14">
        <v>5</v>
      </c>
      <c r="BS15" s="14">
        <v>0.5</v>
      </c>
      <c r="BT15" s="14">
        <v>9</v>
      </c>
    </row>
    <row r="16" spans="1:72" x14ac:dyDescent="0.3">
      <c r="A16" s="65"/>
      <c r="B16" s="17">
        <v>25</v>
      </c>
      <c r="C16" s="16" t="s">
        <v>38</v>
      </c>
      <c r="D16" s="14"/>
      <c r="E16" s="14"/>
      <c r="F16" s="14"/>
      <c r="G16" s="14"/>
      <c r="H16" s="65"/>
      <c r="I16" s="17">
        <v>200</v>
      </c>
      <c r="J16" s="16" t="s">
        <v>22</v>
      </c>
      <c r="K16" s="14"/>
      <c r="L16" s="14">
        <v>8</v>
      </c>
      <c r="M16" s="18">
        <v>0.1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65"/>
      <c r="AF16" s="17">
        <v>200</v>
      </c>
      <c r="AG16" s="16" t="s">
        <v>22</v>
      </c>
      <c r="AH16" s="14"/>
      <c r="AI16" s="14">
        <v>8</v>
      </c>
      <c r="AJ16" s="18">
        <v>0.1</v>
      </c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65"/>
      <c r="AZ16" s="17">
        <v>200</v>
      </c>
      <c r="BA16" s="16" t="s">
        <v>22</v>
      </c>
      <c r="BB16" s="14"/>
      <c r="BC16" s="14">
        <v>8</v>
      </c>
      <c r="BD16" s="18">
        <v>0.1</v>
      </c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</row>
    <row r="17" spans="1:72" ht="15" thickBot="1" x14ac:dyDescent="0.35">
      <c r="A17" s="65"/>
      <c r="B17" s="17">
        <v>200</v>
      </c>
      <c r="C17" s="16" t="s">
        <v>22</v>
      </c>
      <c r="D17" s="14"/>
      <c r="E17" s="14">
        <v>8</v>
      </c>
      <c r="F17" s="18">
        <v>0.1</v>
      </c>
      <c r="G17" s="14"/>
      <c r="H17" s="69"/>
      <c r="I17" s="36"/>
      <c r="J17" s="37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69"/>
      <c r="AF17" s="36"/>
      <c r="AG17" s="37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69"/>
      <c r="AZ17" s="36"/>
      <c r="BA17" s="37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</row>
    <row r="18" spans="1:72" ht="14.4" customHeight="1" thickBot="1" x14ac:dyDescent="0.35">
      <c r="A18" s="69"/>
      <c r="B18" s="36"/>
      <c r="C18" s="37"/>
      <c r="D18" s="38"/>
      <c r="E18" s="38"/>
      <c r="F18" s="38"/>
      <c r="G18" s="38"/>
      <c r="H18" s="70" t="s">
        <v>23</v>
      </c>
      <c r="I18" s="71"/>
      <c r="J18" s="72"/>
      <c r="K18" s="29">
        <f t="shared" ref="K18:AD18" si="0">SUM(K3:K16)</f>
        <v>120</v>
      </c>
      <c r="L18" s="29">
        <f t="shared" si="0"/>
        <v>30</v>
      </c>
      <c r="M18" s="29">
        <f t="shared" si="0"/>
        <v>0.30000000000000004</v>
      </c>
      <c r="N18" s="29">
        <f t="shared" si="0"/>
        <v>55</v>
      </c>
      <c r="O18" s="29">
        <f t="shared" si="0"/>
        <v>65</v>
      </c>
      <c r="P18" s="29">
        <f t="shared" si="0"/>
        <v>20</v>
      </c>
      <c r="Q18" s="29">
        <f t="shared" si="0"/>
        <v>20</v>
      </c>
      <c r="R18" s="29">
        <f t="shared" si="0"/>
        <v>5</v>
      </c>
      <c r="S18" s="29">
        <f t="shared" si="0"/>
        <v>210</v>
      </c>
      <c r="T18" s="29">
        <f t="shared" si="0"/>
        <v>21</v>
      </c>
      <c r="U18" s="29">
        <f t="shared" si="0"/>
        <v>11</v>
      </c>
      <c r="V18" s="29">
        <f t="shared" si="0"/>
        <v>5</v>
      </c>
      <c r="W18" s="29">
        <f t="shared" si="0"/>
        <v>15</v>
      </c>
      <c r="X18" s="29">
        <f t="shared" si="0"/>
        <v>100</v>
      </c>
      <c r="Y18" s="29">
        <f t="shared" si="0"/>
        <v>20</v>
      </c>
      <c r="Z18" s="29">
        <f t="shared" si="0"/>
        <v>30</v>
      </c>
      <c r="AA18" s="29">
        <f t="shared" si="0"/>
        <v>30</v>
      </c>
      <c r="AB18" s="29">
        <f t="shared" si="0"/>
        <v>5</v>
      </c>
      <c r="AC18" s="29">
        <f t="shared" si="0"/>
        <v>0.5</v>
      </c>
      <c r="AD18" s="29">
        <f t="shared" si="0"/>
        <v>9</v>
      </c>
      <c r="AE18" s="70" t="s">
        <v>23</v>
      </c>
      <c r="AF18" s="71"/>
      <c r="AG18" s="72"/>
      <c r="AH18" s="29">
        <f t="shared" ref="AH18:AX18" si="1">SUM(AH3:AH16)</f>
        <v>120</v>
      </c>
      <c r="AI18" s="29">
        <f t="shared" si="1"/>
        <v>30</v>
      </c>
      <c r="AJ18" s="29">
        <f t="shared" si="1"/>
        <v>0.30000000000000004</v>
      </c>
      <c r="AK18" s="29">
        <f t="shared" si="1"/>
        <v>48</v>
      </c>
      <c r="AL18" s="29">
        <f t="shared" si="1"/>
        <v>65</v>
      </c>
      <c r="AM18" s="29">
        <f t="shared" si="1"/>
        <v>20</v>
      </c>
      <c r="AN18" s="29">
        <f t="shared" si="1"/>
        <v>20</v>
      </c>
      <c r="AO18" s="29">
        <f t="shared" si="1"/>
        <v>10</v>
      </c>
      <c r="AP18" s="29">
        <f t="shared" si="1"/>
        <v>190</v>
      </c>
      <c r="AQ18" s="29">
        <f t="shared" si="1"/>
        <v>21</v>
      </c>
      <c r="AR18" s="29">
        <f t="shared" si="1"/>
        <v>11</v>
      </c>
      <c r="AS18" s="29">
        <f t="shared" si="1"/>
        <v>5</v>
      </c>
      <c r="AT18" s="29">
        <f t="shared" si="1"/>
        <v>20</v>
      </c>
      <c r="AU18" s="29">
        <f t="shared" si="1"/>
        <v>100</v>
      </c>
      <c r="AV18" s="29">
        <f t="shared" si="1"/>
        <v>60</v>
      </c>
      <c r="AW18" s="29">
        <f t="shared" si="1"/>
        <v>30</v>
      </c>
      <c r="AX18" s="29">
        <f t="shared" si="1"/>
        <v>25</v>
      </c>
      <c r="AY18" s="70" t="s">
        <v>23</v>
      </c>
      <c r="AZ18" s="71"/>
      <c r="BA18" s="72"/>
      <c r="BB18" s="29">
        <f t="shared" ref="BB18:BT18" si="2">SUM(BB3:BB16)</f>
        <v>120</v>
      </c>
      <c r="BC18" s="29">
        <f t="shared" si="2"/>
        <v>30</v>
      </c>
      <c r="BD18" s="29">
        <f t="shared" si="2"/>
        <v>0.30000000000000004</v>
      </c>
      <c r="BE18" s="29">
        <f t="shared" si="2"/>
        <v>55</v>
      </c>
      <c r="BF18" s="29">
        <f t="shared" si="2"/>
        <v>250</v>
      </c>
      <c r="BG18" s="29">
        <f t="shared" si="2"/>
        <v>20</v>
      </c>
      <c r="BH18" s="29">
        <f t="shared" si="2"/>
        <v>20</v>
      </c>
      <c r="BI18" s="29">
        <f t="shared" si="2"/>
        <v>5</v>
      </c>
      <c r="BJ18" s="29">
        <f t="shared" si="2"/>
        <v>230</v>
      </c>
      <c r="BK18" s="29">
        <f t="shared" si="2"/>
        <v>21</v>
      </c>
      <c r="BL18" s="29">
        <f t="shared" si="2"/>
        <v>11</v>
      </c>
      <c r="BM18" s="29">
        <f t="shared" si="2"/>
        <v>5</v>
      </c>
      <c r="BN18" s="29">
        <f t="shared" si="2"/>
        <v>25</v>
      </c>
      <c r="BO18" s="29">
        <f t="shared" si="2"/>
        <v>100</v>
      </c>
      <c r="BP18" s="29">
        <f t="shared" si="2"/>
        <v>15</v>
      </c>
      <c r="BQ18" s="29">
        <f t="shared" si="2"/>
        <v>30</v>
      </c>
      <c r="BR18" s="29">
        <f t="shared" si="2"/>
        <v>5</v>
      </c>
      <c r="BS18" s="29">
        <f t="shared" si="2"/>
        <v>0.5</v>
      </c>
      <c r="BT18" s="29">
        <f t="shared" si="2"/>
        <v>9</v>
      </c>
    </row>
    <row r="19" spans="1:72" ht="14.4" customHeight="1" x14ac:dyDescent="0.3">
      <c r="A19" s="70" t="s">
        <v>23</v>
      </c>
      <c r="B19" s="71"/>
      <c r="C19" s="72"/>
      <c r="D19" s="29">
        <f t="shared" ref="D19:G19" si="3">SUM(D4:D17)</f>
        <v>110</v>
      </c>
      <c r="E19" s="29">
        <f t="shared" si="3"/>
        <v>30</v>
      </c>
      <c r="F19" s="29">
        <f t="shared" si="3"/>
        <v>0.30000000000000004</v>
      </c>
      <c r="G19" s="29">
        <f t="shared" si="3"/>
        <v>70</v>
      </c>
      <c r="H19" s="62" t="s">
        <v>24</v>
      </c>
      <c r="I19" s="63"/>
      <c r="J19" s="16">
        <v>66</v>
      </c>
      <c r="K19" s="39">
        <v>8.25</v>
      </c>
      <c r="L19" s="39">
        <f t="shared" ref="L19:AA19" si="4">L18*L22</f>
        <v>1.98</v>
      </c>
      <c r="M19" s="39">
        <f t="shared" si="4"/>
        <v>1.9800000000000005E-2</v>
      </c>
      <c r="N19" s="39">
        <f t="shared" si="4"/>
        <v>3.6300000000000003</v>
      </c>
      <c r="O19" s="39">
        <f t="shared" si="4"/>
        <v>4.29</v>
      </c>
      <c r="P19" s="39">
        <f t="shared" si="4"/>
        <v>1.32</v>
      </c>
      <c r="Q19" s="39">
        <f t="shared" si="4"/>
        <v>1.32</v>
      </c>
      <c r="R19" s="39">
        <f t="shared" si="4"/>
        <v>0.33</v>
      </c>
      <c r="S19" s="39">
        <v>13.9</v>
      </c>
      <c r="T19" s="39">
        <v>1.4</v>
      </c>
      <c r="U19" s="39">
        <v>0.73</v>
      </c>
      <c r="V19" s="39">
        <f t="shared" si="4"/>
        <v>0.33</v>
      </c>
      <c r="W19" s="39">
        <f t="shared" si="4"/>
        <v>0.99</v>
      </c>
      <c r="X19" s="39">
        <v>7</v>
      </c>
      <c r="Y19" s="39">
        <f t="shared" si="4"/>
        <v>1.32</v>
      </c>
      <c r="Z19" s="39">
        <f t="shared" si="4"/>
        <v>1.98</v>
      </c>
      <c r="AA19" s="39">
        <f t="shared" si="4"/>
        <v>1.98</v>
      </c>
      <c r="AB19" s="39">
        <v>5</v>
      </c>
      <c r="AC19" s="39">
        <v>3.3000000000000002E-2</v>
      </c>
      <c r="AD19" s="39">
        <v>0.6</v>
      </c>
      <c r="AE19" s="62" t="s">
        <v>24</v>
      </c>
      <c r="AF19" s="63"/>
      <c r="AG19" s="16">
        <v>63</v>
      </c>
      <c r="AH19" s="39">
        <v>8.25</v>
      </c>
      <c r="AI19" s="39">
        <f t="shared" ref="AI19:AW19" si="5">AI18*AI22</f>
        <v>1.8900000000000001</v>
      </c>
      <c r="AJ19" s="39">
        <v>1.9E-2</v>
      </c>
      <c r="AK19" s="39">
        <v>3</v>
      </c>
      <c r="AL19" s="39">
        <v>4.0999999999999996</v>
      </c>
      <c r="AM19" s="39">
        <f t="shared" si="5"/>
        <v>1.26</v>
      </c>
      <c r="AN19" s="39">
        <f t="shared" si="5"/>
        <v>1.26</v>
      </c>
      <c r="AO19" s="39">
        <f t="shared" si="5"/>
        <v>0.63</v>
      </c>
      <c r="AP19" s="39">
        <v>12</v>
      </c>
      <c r="AQ19" s="39">
        <v>1.32</v>
      </c>
      <c r="AR19" s="39">
        <v>0.7</v>
      </c>
      <c r="AS19" s="39">
        <f t="shared" si="5"/>
        <v>0.315</v>
      </c>
      <c r="AT19" s="39">
        <f t="shared" si="5"/>
        <v>1.26</v>
      </c>
      <c r="AU19" s="39">
        <v>6</v>
      </c>
      <c r="AV19" s="39">
        <f t="shared" si="5"/>
        <v>3.7800000000000002</v>
      </c>
      <c r="AW19" s="39">
        <f t="shared" si="5"/>
        <v>1.8900000000000001</v>
      </c>
      <c r="AX19" s="39">
        <v>1.6</v>
      </c>
      <c r="AY19" s="62" t="s">
        <v>24</v>
      </c>
      <c r="AZ19" s="63"/>
      <c r="BA19" s="16">
        <v>66</v>
      </c>
      <c r="BB19" s="39">
        <v>8.25</v>
      </c>
      <c r="BC19" s="39">
        <f t="shared" ref="BC19:BQ19" si="6">BC18*BC22</f>
        <v>1.98</v>
      </c>
      <c r="BD19" s="39">
        <v>0.02</v>
      </c>
      <c r="BE19" s="39">
        <f t="shared" si="6"/>
        <v>3.6300000000000003</v>
      </c>
      <c r="BF19" s="39">
        <f t="shared" si="6"/>
        <v>16.5</v>
      </c>
      <c r="BG19" s="39">
        <f t="shared" si="6"/>
        <v>1.32</v>
      </c>
      <c r="BH19" s="39">
        <f t="shared" si="6"/>
        <v>1.32</v>
      </c>
      <c r="BI19" s="39">
        <f t="shared" si="6"/>
        <v>0.33</v>
      </c>
      <c r="BJ19" s="39">
        <f t="shared" si="6"/>
        <v>15.180000000000001</v>
      </c>
      <c r="BK19" s="39">
        <v>1.4</v>
      </c>
      <c r="BL19" s="39">
        <v>0.73</v>
      </c>
      <c r="BM19" s="39">
        <f t="shared" si="6"/>
        <v>0.33</v>
      </c>
      <c r="BN19" s="39">
        <f t="shared" si="6"/>
        <v>1.6500000000000001</v>
      </c>
      <c r="BO19" s="39">
        <f t="shared" si="6"/>
        <v>6.6000000000000005</v>
      </c>
      <c r="BP19" s="39">
        <f t="shared" si="6"/>
        <v>0.99</v>
      </c>
      <c r="BQ19" s="39">
        <f t="shared" si="6"/>
        <v>1.98</v>
      </c>
      <c r="BR19" s="39">
        <v>5</v>
      </c>
      <c r="BS19" s="39">
        <v>3.3000000000000002E-2</v>
      </c>
      <c r="BT19" s="39">
        <v>0.6</v>
      </c>
    </row>
    <row r="20" spans="1:72" ht="14.4" customHeight="1" x14ac:dyDescent="0.3">
      <c r="A20" s="62" t="s">
        <v>24</v>
      </c>
      <c r="B20" s="63"/>
      <c r="C20" s="16">
        <v>70</v>
      </c>
      <c r="D20" s="39">
        <f t="shared" ref="D20:E20" si="7">D19*D23</f>
        <v>7.7000000000000011</v>
      </c>
      <c r="E20" s="39">
        <f t="shared" si="7"/>
        <v>2.1</v>
      </c>
      <c r="F20" s="39">
        <v>2.1000000000000001E-2</v>
      </c>
      <c r="G20" s="39">
        <v>5</v>
      </c>
      <c r="H20" s="60" t="s">
        <v>25</v>
      </c>
      <c r="I20" s="61"/>
      <c r="J20" s="16">
        <v>96.7</v>
      </c>
      <c r="K20" s="18">
        <v>58</v>
      </c>
      <c r="L20" s="18">
        <v>85</v>
      </c>
      <c r="M20" s="18">
        <v>850</v>
      </c>
      <c r="N20" s="18">
        <v>410</v>
      </c>
      <c r="O20" s="18">
        <v>50</v>
      </c>
      <c r="P20" s="18">
        <v>40</v>
      </c>
      <c r="Q20" s="18">
        <v>50</v>
      </c>
      <c r="R20" s="18">
        <v>220</v>
      </c>
      <c r="S20" s="18">
        <v>95</v>
      </c>
      <c r="T20" s="18">
        <v>800</v>
      </c>
      <c r="U20" s="18">
        <v>150</v>
      </c>
      <c r="V20" s="35">
        <v>10</v>
      </c>
      <c r="W20" s="18">
        <v>70</v>
      </c>
      <c r="X20" s="18">
        <v>100</v>
      </c>
      <c r="Y20" s="18">
        <v>75</v>
      </c>
      <c r="Z20" s="18">
        <v>100</v>
      </c>
      <c r="AA20" s="18">
        <v>50</v>
      </c>
      <c r="AB20" s="18">
        <v>8</v>
      </c>
      <c r="AC20" s="18">
        <v>420</v>
      </c>
      <c r="AD20" s="18">
        <v>210</v>
      </c>
      <c r="AE20" s="60" t="s">
        <v>25</v>
      </c>
      <c r="AF20" s="61"/>
      <c r="AG20" s="16">
        <v>96.7</v>
      </c>
      <c r="AH20" s="18">
        <v>58</v>
      </c>
      <c r="AI20" s="18">
        <v>85</v>
      </c>
      <c r="AJ20" s="18">
        <v>850</v>
      </c>
      <c r="AK20" s="18">
        <v>205</v>
      </c>
      <c r="AL20" s="18">
        <v>50</v>
      </c>
      <c r="AM20" s="18">
        <v>40</v>
      </c>
      <c r="AN20" s="18">
        <v>50</v>
      </c>
      <c r="AO20" s="18">
        <v>220</v>
      </c>
      <c r="AP20" s="18">
        <v>95</v>
      </c>
      <c r="AQ20" s="18">
        <v>800</v>
      </c>
      <c r="AR20" s="18">
        <v>150</v>
      </c>
      <c r="AS20" s="35">
        <v>10</v>
      </c>
      <c r="AT20" s="18">
        <v>80</v>
      </c>
      <c r="AU20" s="18">
        <v>100</v>
      </c>
      <c r="AV20" s="18">
        <v>40</v>
      </c>
      <c r="AW20" s="18">
        <v>150</v>
      </c>
      <c r="AX20" s="18">
        <v>250</v>
      </c>
      <c r="AY20" s="60" t="s">
        <v>25</v>
      </c>
      <c r="AZ20" s="61"/>
      <c r="BA20" s="16">
        <v>96.7</v>
      </c>
      <c r="BB20" s="18">
        <v>58</v>
      </c>
      <c r="BC20" s="18">
        <v>85</v>
      </c>
      <c r="BD20" s="18">
        <v>850</v>
      </c>
      <c r="BE20" s="18">
        <v>410</v>
      </c>
      <c r="BF20" s="18">
        <v>50</v>
      </c>
      <c r="BG20" s="18">
        <v>40</v>
      </c>
      <c r="BH20" s="18">
        <v>50</v>
      </c>
      <c r="BI20" s="18">
        <v>220</v>
      </c>
      <c r="BJ20" s="18">
        <v>95</v>
      </c>
      <c r="BK20" s="18">
        <v>800</v>
      </c>
      <c r="BL20" s="18">
        <v>150</v>
      </c>
      <c r="BM20" s="35">
        <v>10</v>
      </c>
      <c r="BN20" s="18">
        <v>75</v>
      </c>
      <c r="BO20" s="18">
        <v>120</v>
      </c>
      <c r="BP20" s="18">
        <v>70</v>
      </c>
      <c r="BQ20" s="18">
        <v>50</v>
      </c>
      <c r="BR20" s="18">
        <v>8</v>
      </c>
      <c r="BS20" s="18">
        <v>420</v>
      </c>
      <c r="BT20" s="18">
        <v>210</v>
      </c>
    </row>
    <row r="21" spans="1:72" x14ac:dyDescent="0.3">
      <c r="A21" s="60" t="s">
        <v>25</v>
      </c>
      <c r="B21" s="61"/>
      <c r="C21" s="16">
        <v>96.7</v>
      </c>
      <c r="D21" s="18">
        <v>58</v>
      </c>
      <c r="E21" s="18">
        <v>85</v>
      </c>
      <c r="F21" s="18">
        <v>850</v>
      </c>
      <c r="G21" s="18">
        <v>290</v>
      </c>
      <c r="H21" s="60" t="s">
        <v>26</v>
      </c>
      <c r="I21" s="61"/>
      <c r="J21" s="53">
        <f>SUM(K21:AD21)</f>
        <v>6456.29</v>
      </c>
      <c r="K21" s="40">
        <f>K19*K20</f>
        <v>478.5</v>
      </c>
      <c r="L21" s="40">
        <f t="shared" ref="L21:AD21" si="8">L19*L20</f>
        <v>168.3</v>
      </c>
      <c r="M21" s="40">
        <f t="shared" si="8"/>
        <v>16.830000000000005</v>
      </c>
      <c r="N21" s="18">
        <f t="shared" si="8"/>
        <v>1488.3000000000002</v>
      </c>
      <c r="O21" s="40">
        <f t="shared" si="8"/>
        <v>214.5</v>
      </c>
      <c r="P21" s="40">
        <f t="shared" si="8"/>
        <v>52.800000000000004</v>
      </c>
      <c r="Q21" s="40">
        <f t="shared" si="8"/>
        <v>66</v>
      </c>
      <c r="R21" s="40">
        <f t="shared" si="8"/>
        <v>72.600000000000009</v>
      </c>
      <c r="S21" s="40">
        <f t="shared" si="8"/>
        <v>1320.5</v>
      </c>
      <c r="T21" s="40">
        <f t="shared" si="8"/>
        <v>1120</v>
      </c>
      <c r="U21" s="40">
        <f t="shared" si="8"/>
        <v>109.5</v>
      </c>
      <c r="V21" s="40">
        <f t="shared" si="8"/>
        <v>3.3000000000000003</v>
      </c>
      <c r="W21" s="40">
        <f t="shared" si="8"/>
        <v>69.3</v>
      </c>
      <c r="X21" s="40">
        <f t="shared" si="8"/>
        <v>700</v>
      </c>
      <c r="Y21" s="40">
        <f t="shared" si="8"/>
        <v>99</v>
      </c>
      <c r="Z21" s="40">
        <f t="shared" si="8"/>
        <v>198</v>
      </c>
      <c r="AA21" s="40">
        <f t="shared" si="8"/>
        <v>99</v>
      </c>
      <c r="AB21" s="40">
        <f t="shared" si="8"/>
        <v>40</v>
      </c>
      <c r="AC21" s="40">
        <f t="shared" si="8"/>
        <v>13.860000000000001</v>
      </c>
      <c r="AD21" s="40">
        <f t="shared" si="8"/>
        <v>126</v>
      </c>
      <c r="AE21" s="60" t="s">
        <v>26</v>
      </c>
      <c r="AF21" s="61"/>
      <c r="AG21" s="53">
        <f>SUM(AH21:AX21)</f>
        <v>5566.95</v>
      </c>
      <c r="AH21" s="40">
        <f>AH19*AH20</f>
        <v>478.5</v>
      </c>
      <c r="AI21" s="40">
        <f t="shared" ref="AI21:AX21" si="9">AI19*AI20</f>
        <v>160.65</v>
      </c>
      <c r="AJ21" s="40">
        <f t="shared" si="9"/>
        <v>16.149999999999999</v>
      </c>
      <c r="AK21" s="18">
        <f t="shared" si="9"/>
        <v>615</v>
      </c>
      <c r="AL21" s="40">
        <f t="shared" si="9"/>
        <v>204.99999999999997</v>
      </c>
      <c r="AM21" s="40">
        <f t="shared" si="9"/>
        <v>50.4</v>
      </c>
      <c r="AN21" s="40">
        <f t="shared" si="9"/>
        <v>63</v>
      </c>
      <c r="AO21" s="40">
        <f t="shared" si="9"/>
        <v>138.6</v>
      </c>
      <c r="AP21" s="40">
        <f t="shared" si="9"/>
        <v>1140</v>
      </c>
      <c r="AQ21" s="40">
        <f t="shared" si="9"/>
        <v>1056</v>
      </c>
      <c r="AR21" s="40">
        <f t="shared" si="9"/>
        <v>105</v>
      </c>
      <c r="AS21" s="40">
        <f t="shared" si="9"/>
        <v>3.15</v>
      </c>
      <c r="AT21" s="40">
        <f t="shared" si="9"/>
        <v>100.8</v>
      </c>
      <c r="AU21" s="40">
        <f t="shared" si="9"/>
        <v>600</v>
      </c>
      <c r="AV21" s="40">
        <f t="shared" si="9"/>
        <v>151.20000000000002</v>
      </c>
      <c r="AW21" s="40">
        <f t="shared" si="9"/>
        <v>283.5</v>
      </c>
      <c r="AX21" s="40">
        <f t="shared" si="9"/>
        <v>400</v>
      </c>
      <c r="AY21" s="60" t="s">
        <v>26</v>
      </c>
      <c r="AZ21" s="61"/>
      <c r="BA21" s="53">
        <f>SUM(BB21:BT21)</f>
        <v>7107.31</v>
      </c>
      <c r="BB21" s="40">
        <f>BB19*BB20</f>
        <v>478.5</v>
      </c>
      <c r="BC21" s="40">
        <f t="shared" ref="BC21:BT21" si="10">BC19*BC20</f>
        <v>168.3</v>
      </c>
      <c r="BD21" s="40">
        <f t="shared" si="10"/>
        <v>17</v>
      </c>
      <c r="BE21" s="18">
        <f t="shared" si="10"/>
        <v>1488.3000000000002</v>
      </c>
      <c r="BF21" s="40">
        <f t="shared" si="10"/>
        <v>825</v>
      </c>
      <c r="BG21" s="40">
        <f t="shared" si="10"/>
        <v>52.800000000000004</v>
      </c>
      <c r="BH21" s="40">
        <f t="shared" si="10"/>
        <v>66</v>
      </c>
      <c r="BI21" s="40">
        <f t="shared" si="10"/>
        <v>72.600000000000009</v>
      </c>
      <c r="BJ21" s="40">
        <f t="shared" si="10"/>
        <v>1442.1000000000001</v>
      </c>
      <c r="BK21" s="40">
        <f t="shared" si="10"/>
        <v>1120</v>
      </c>
      <c r="BL21" s="40">
        <f t="shared" si="10"/>
        <v>109.5</v>
      </c>
      <c r="BM21" s="40">
        <f t="shared" si="10"/>
        <v>3.3000000000000003</v>
      </c>
      <c r="BN21" s="40">
        <f t="shared" si="10"/>
        <v>123.75000000000001</v>
      </c>
      <c r="BO21" s="40">
        <f t="shared" si="10"/>
        <v>792.00000000000011</v>
      </c>
      <c r="BP21" s="40">
        <f t="shared" si="10"/>
        <v>69.3</v>
      </c>
      <c r="BQ21" s="40">
        <f t="shared" si="10"/>
        <v>99</v>
      </c>
      <c r="BR21" s="40">
        <f t="shared" si="10"/>
        <v>40</v>
      </c>
      <c r="BS21" s="40">
        <f t="shared" si="10"/>
        <v>13.860000000000001</v>
      </c>
      <c r="BT21" s="40">
        <f t="shared" si="10"/>
        <v>126</v>
      </c>
    </row>
    <row r="22" spans="1:72" ht="15" thickBot="1" x14ac:dyDescent="0.35">
      <c r="A22" s="60" t="s">
        <v>26</v>
      </c>
      <c r="B22" s="61"/>
      <c r="C22" s="53">
        <f>SUM(D22:S22)</f>
        <v>8475.7440000000061</v>
      </c>
      <c r="D22" s="40">
        <f>D20*D21</f>
        <v>446.60000000000008</v>
      </c>
      <c r="E22" s="40">
        <f t="shared" ref="E22:G22" si="11">E20*E21</f>
        <v>178.5</v>
      </c>
      <c r="F22" s="40">
        <f t="shared" si="11"/>
        <v>17.850000000000001</v>
      </c>
      <c r="G22" s="18">
        <f t="shared" si="11"/>
        <v>1450</v>
      </c>
      <c r="H22" s="56"/>
      <c r="I22" s="54"/>
      <c r="J22" s="42">
        <f>J19*J20</f>
        <v>6382.2</v>
      </c>
      <c r="K22" s="43">
        <v>6.6000000000000003E-2</v>
      </c>
      <c r="L22" s="43">
        <v>6.6000000000000003E-2</v>
      </c>
      <c r="M22" s="43">
        <v>6.6000000000000003E-2</v>
      </c>
      <c r="N22" s="43">
        <v>6.6000000000000003E-2</v>
      </c>
      <c r="O22" s="43">
        <v>6.6000000000000003E-2</v>
      </c>
      <c r="P22" s="43">
        <v>6.6000000000000003E-2</v>
      </c>
      <c r="Q22" s="43">
        <v>6.6000000000000003E-2</v>
      </c>
      <c r="R22" s="43">
        <v>6.6000000000000003E-2</v>
      </c>
      <c r="S22" s="43">
        <v>6.6000000000000003E-2</v>
      </c>
      <c r="T22" s="43">
        <v>6.6000000000000003E-2</v>
      </c>
      <c r="U22" s="43">
        <v>6.6000000000000003E-2</v>
      </c>
      <c r="V22" s="43">
        <v>6.6000000000000003E-2</v>
      </c>
      <c r="W22" s="43">
        <v>6.6000000000000003E-2</v>
      </c>
      <c r="X22" s="43">
        <v>6.6000000000000003E-2</v>
      </c>
      <c r="Y22" s="43">
        <v>6.6000000000000003E-2</v>
      </c>
      <c r="Z22" s="43">
        <v>6.6000000000000003E-2</v>
      </c>
      <c r="AA22" s="43">
        <v>6.6000000000000003E-2</v>
      </c>
      <c r="AB22" s="43">
        <v>6.6000000000000003E-2</v>
      </c>
      <c r="AC22" s="43">
        <v>6.6000000000000003E-2</v>
      </c>
      <c r="AD22" s="43">
        <v>6.6000000000000003E-2</v>
      </c>
      <c r="AE22" s="73"/>
      <c r="AF22" s="74"/>
      <c r="AG22" s="42">
        <f>AG19*AG20</f>
        <v>6092.1</v>
      </c>
      <c r="AH22" s="43">
        <v>6.3E-2</v>
      </c>
      <c r="AI22" s="43">
        <v>6.3E-2</v>
      </c>
      <c r="AJ22" s="43">
        <v>6.3E-2</v>
      </c>
      <c r="AK22" s="43">
        <v>6.3E-2</v>
      </c>
      <c r="AL22" s="43">
        <v>6.3E-2</v>
      </c>
      <c r="AM22" s="43">
        <v>6.3E-2</v>
      </c>
      <c r="AN22" s="43">
        <v>6.3E-2</v>
      </c>
      <c r="AO22" s="43">
        <v>6.3E-2</v>
      </c>
      <c r="AP22" s="43">
        <v>6.3E-2</v>
      </c>
      <c r="AQ22" s="43">
        <v>6.3E-2</v>
      </c>
      <c r="AR22" s="43">
        <v>6.3E-2</v>
      </c>
      <c r="AS22" s="43">
        <v>6.3E-2</v>
      </c>
      <c r="AT22" s="43">
        <v>6.3E-2</v>
      </c>
      <c r="AU22" s="43">
        <v>6.3E-2</v>
      </c>
      <c r="AV22" s="43">
        <v>6.3E-2</v>
      </c>
      <c r="AW22" s="43">
        <v>6.3E-2</v>
      </c>
      <c r="AX22" s="43">
        <v>6.3E-2</v>
      </c>
      <c r="AY22" s="73"/>
      <c r="AZ22" s="74"/>
      <c r="BA22" s="42">
        <f>BA19*BA20</f>
        <v>6382.2</v>
      </c>
      <c r="BB22" s="43">
        <v>6.6000000000000003E-2</v>
      </c>
      <c r="BC22" s="43">
        <v>6.6000000000000003E-2</v>
      </c>
      <c r="BD22" s="43">
        <v>6.6000000000000003E-2</v>
      </c>
      <c r="BE22" s="43">
        <v>6.6000000000000003E-2</v>
      </c>
      <c r="BF22" s="43">
        <v>6.6000000000000003E-2</v>
      </c>
      <c r="BG22" s="43">
        <v>6.6000000000000003E-2</v>
      </c>
      <c r="BH22" s="43">
        <v>6.6000000000000003E-2</v>
      </c>
      <c r="BI22" s="43">
        <v>6.6000000000000003E-2</v>
      </c>
      <c r="BJ22" s="43">
        <v>6.6000000000000003E-2</v>
      </c>
      <c r="BK22" s="43">
        <v>6.6000000000000003E-2</v>
      </c>
      <c r="BL22" s="43">
        <v>6.6000000000000003E-2</v>
      </c>
      <c r="BM22" s="43">
        <v>6.6000000000000003E-2</v>
      </c>
      <c r="BN22" s="43">
        <v>6.6000000000000003E-2</v>
      </c>
      <c r="BO22" s="43">
        <v>6.6000000000000003E-2</v>
      </c>
      <c r="BP22" s="43">
        <v>6.6000000000000003E-2</v>
      </c>
      <c r="BQ22" s="43">
        <v>6.6000000000000003E-2</v>
      </c>
      <c r="BR22" s="43">
        <v>6.6000000000000003E-2</v>
      </c>
      <c r="BS22" s="43">
        <v>6.6000000000000003E-2</v>
      </c>
      <c r="BT22" s="43">
        <v>6.6000000000000003E-2</v>
      </c>
    </row>
    <row r="23" spans="1:72" ht="15" thickBot="1" x14ac:dyDescent="0.35">
      <c r="A23" s="56"/>
      <c r="B23" s="54"/>
      <c r="C23" s="42">
        <f>C20*C21</f>
        <v>6769</v>
      </c>
      <c r="D23" s="43">
        <v>7.0000000000000007E-2</v>
      </c>
      <c r="E23" s="43">
        <v>7.0000000000000007E-2</v>
      </c>
      <c r="F23" s="43">
        <v>7.0000000000000007E-2</v>
      </c>
      <c r="G23" s="43">
        <v>7.0000000000000007E-2</v>
      </c>
      <c r="H23" s="44"/>
      <c r="I23" s="45"/>
      <c r="J23" s="46"/>
      <c r="K23" s="45"/>
      <c r="L23" s="45"/>
      <c r="M23" s="45"/>
      <c r="N23" s="45"/>
      <c r="O23" s="45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4"/>
      <c r="AF23" s="45"/>
      <c r="AG23" s="46"/>
      <c r="AH23" s="45"/>
      <c r="AI23" s="45"/>
      <c r="AJ23" s="45"/>
      <c r="AK23" s="45"/>
      <c r="AL23" s="45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4"/>
      <c r="AZ23" s="45"/>
      <c r="BA23" s="46"/>
      <c r="BB23" s="45"/>
      <c r="BC23" s="45"/>
      <c r="BD23" s="45"/>
      <c r="BE23" s="45"/>
      <c r="BF23" s="45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</row>
    <row r="24" spans="1:72" x14ac:dyDescent="0.3">
      <c r="A24" s="44"/>
      <c r="B24" s="45"/>
      <c r="C24" s="46"/>
      <c r="D24" s="45"/>
      <c r="E24" s="45"/>
      <c r="F24" s="45"/>
      <c r="G24" s="45"/>
      <c r="H24" s="47" t="s">
        <v>27</v>
      </c>
      <c r="I24" s="48"/>
      <c r="J24" s="48"/>
      <c r="K24" s="49"/>
      <c r="L24" s="49"/>
      <c r="M24" s="49"/>
      <c r="N24" s="49"/>
      <c r="O24" s="49"/>
      <c r="P24" s="41"/>
      <c r="Q24" s="45"/>
      <c r="R24" s="45"/>
      <c r="S24" s="50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7" t="s">
        <v>27</v>
      </c>
      <c r="AF24" s="48"/>
      <c r="AG24" s="48"/>
      <c r="AH24" s="49"/>
      <c r="AI24" s="49"/>
      <c r="AJ24" s="49"/>
      <c r="AK24" s="49"/>
      <c r="AL24" s="49"/>
      <c r="AM24" s="41"/>
      <c r="AN24" s="45"/>
      <c r="AO24" s="45"/>
      <c r="AP24" s="50"/>
      <c r="AQ24" s="45"/>
      <c r="AR24" s="45"/>
      <c r="AS24" s="45"/>
      <c r="AT24" s="45"/>
      <c r="AU24" s="45"/>
      <c r="AV24" s="45"/>
      <c r="AW24" s="45"/>
      <c r="AX24" s="45"/>
      <c r="AY24" s="47" t="s">
        <v>27</v>
      </c>
      <c r="AZ24" s="48"/>
      <c r="BA24" s="48"/>
      <c r="BB24" s="49"/>
      <c r="BC24" s="49"/>
      <c r="BD24" s="49"/>
      <c r="BE24" s="49"/>
      <c r="BF24" s="49"/>
      <c r="BG24" s="41"/>
      <c r="BH24" s="45"/>
      <c r="BI24" s="45"/>
      <c r="BJ24" s="50"/>
      <c r="BK24" s="45"/>
      <c r="BL24" s="45"/>
      <c r="BM24" s="45"/>
      <c r="BN24" s="45"/>
      <c r="BO24" s="45"/>
      <c r="BP24" s="45"/>
      <c r="BQ24" s="45"/>
      <c r="BR24" s="45"/>
      <c r="BS24" s="45"/>
      <c r="BT24" s="45"/>
    </row>
    <row r="25" spans="1:72" x14ac:dyDescent="0.3">
      <c r="A25" s="47" t="s">
        <v>27</v>
      </c>
      <c r="B25" s="48"/>
      <c r="C25" s="48"/>
      <c r="D25" s="49"/>
      <c r="E25" s="49"/>
      <c r="F25" s="49"/>
      <c r="G25" s="49"/>
      <c r="H25" s="47" t="s">
        <v>28</v>
      </c>
      <c r="I25" s="48"/>
      <c r="J25" s="48"/>
      <c r="K25" s="49"/>
      <c r="L25" s="49"/>
      <c r="M25" s="49"/>
      <c r="N25" s="49"/>
      <c r="O25" s="75" t="s">
        <v>73</v>
      </c>
      <c r="P25" s="51"/>
      <c r="Q25" s="51"/>
      <c r="R25" s="51"/>
      <c r="S25" s="51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7" t="s">
        <v>28</v>
      </c>
      <c r="AF25" s="48"/>
      <c r="AG25" s="48"/>
      <c r="AH25" s="49"/>
      <c r="AI25" s="49"/>
      <c r="AJ25" s="49"/>
      <c r="AK25" s="49"/>
      <c r="AL25" s="51"/>
      <c r="AM25" s="51"/>
      <c r="AN25" s="51"/>
      <c r="AO25" s="51"/>
      <c r="AP25" s="49"/>
      <c r="AQ25" s="49"/>
      <c r="AR25" s="49"/>
      <c r="AS25" s="49"/>
      <c r="AT25" s="49"/>
      <c r="AU25" s="49"/>
      <c r="AV25" s="49"/>
      <c r="AW25" s="49"/>
      <c r="AX25" s="58"/>
      <c r="AY25" s="47" t="s">
        <v>28</v>
      </c>
      <c r="AZ25" s="48"/>
      <c r="BA25" s="48"/>
      <c r="BB25" s="49"/>
      <c r="BC25" s="49"/>
      <c r="BD25" s="49"/>
      <c r="BE25" s="49"/>
      <c r="BF25" s="51"/>
      <c r="BG25" s="51"/>
      <c r="BH25" s="51"/>
      <c r="BI25" s="51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58"/>
    </row>
    <row r="26" spans="1:72" x14ac:dyDescent="0.3">
      <c r="A26" s="47" t="s">
        <v>28</v>
      </c>
      <c r="B26" s="48"/>
      <c r="C26" s="48"/>
      <c r="D26" s="49"/>
      <c r="E26" s="49"/>
      <c r="F26" s="49"/>
      <c r="G26" s="49"/>
      <c r="H26" s="47" t="s">
        <v>28</v>
      </c>
      <c r="I26" s="48"/>
      <c r="J26" s="48"/>
      <c r="K26" s="49"/>
      <c r="L26" s="49"/>
      <c r="M26" s="49"/>
      <c r="N26" s="49"/>
      <c r="O26" s="51"/>
      <c r="P26" s="51"/>
      <c r="Q26" s="51"/>
      <c r="R26" s="49"/>
      <c r="S26" s="49"/>
      <c r="T26" s="49"/>
      <c r="U26" s="49"/>
      <c r="V26" s="49"/>
      <c r="W26" s="49"/>
      <c r="X26" s="49"/>
      <c r="Y26" s="49"/>
      <c r="Z26" s="49"/>
      <c r="AA26" s="58"/>
      <c r="AB26" s="58"/>
    </row>
  </sheetData>
  <mergeCells count="32">
    <mergeCell ref="AE20:AF20"/>
    <mergeCell ref="AY20:AZ20"/>
    <mergeCell ref="AE21:AF21"/>
    <mergeCell ref="AY21:AZ21"/>
    <mergeCell ref="H18:J18"/>
    <mergeCell ref="AE18:AG18"/>
    <mergeCell ref="AY18:BA18"/>
    <mergeCell ref="H19:I19"/>
    <mergeCell ref="AE19:AF19"/>
    <mergeCell ref="AY19:AZ19"/>
    <mergeCell ref="H9:H13"/>
    <mergeCell ref="AE9:AE13"/>
    <mergeCell ref="AY9:AY13"/>
    <mergeCell ref="H14:H17"/>
    <mergeCell ref="AE14:AE17"/>
    <mergeCell ref="AY14:AY17"/>
    <mergeCell ref="H3:H5"/>
    <mergeCell ref="AE3:AE5"/>
    <mergeCell ref="AY3:AY5"/>
    <mergeCell ref="H7:H8"/>
    <mergeCell ref="AE7:AE8"/>
    <mergeCell ref="AY7:AY8"/>
    <mergeCell ref="A22:B22"/>
    <mergeCell ref="A20:B20"/>
    <mergeCell ref="A21:B21"/>
    <mergeCell ref="A4:A6"/>
    <mergeCell ref="A8:A9"/>
    <mergeCell ref="A10:A14"/>
    <mergeCell ref="A15:A18"/>
    <mergeCell ref="A19:C19"/>
    <mergeCell ref="H20:I20"/>
    <mergeCell ref="H21:I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2015-06-05T18:17:20Z</dcterms:created>
  <dcterms:modified xsi:type="dcterms:W3CDTF">2023-01-18T08:02:23Z</dcterms:modified>
</cp:coreProperties>
</file>